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0" yWindow="-440" windowWidth="28800" windowHeight="18000" tabRatio="500"/>
  </bookViews>
  <sheets>
    <sheet name="Data" sheetId="1" r:id="rId1"/>
    <sheet name="Resul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<sst xmlns="http://schemas.openxmlformats.org/spreadsheetml/2006/main" count="10" uniqueCount="7">
  <si>
    <t>Age</t>
  </si>
  <si>
    <t>Income</t>
  </si>
  <si>
    <t>Current Age</t>
  </si>
  <si>
    <t>PV Obligation</t>
  </si>
  <si>
    <t>PV Retirement Obligations</t>
  </si>
  <si>
    <t>Investment Return (net of costs)</t>
  </si>
  <si>
    <t>Cost to Fund $100,000/Year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</si>
</sst>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"/>
    <numFmt numFmtId="166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" fontId="0" fillId="0" borderId="0" xfId="1" applyNumberFormat="1" applyFont="1"/>
    <xf numFmtId="0" fontId="0" fillId="0" borderId="1" xfId="0" applyBorder="1"/>
    <xf numFmtId="165" fontId="0" fillId="0" borderId="1" xfId="0" applyNumberFormat="1" applyBorder="1"/>
    <xf numFmtId="16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Data!$M$8</c:f>
              <c:strCache>
                <c:ptCount val="1"/>
                <c:pt idx="0">
                  <c:v>Cost to Fund $100,000/Year Retirement</c:v>
                </c:pt>
              </c:strCache>
            </c:strRef>
          </c:tx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Data!$L$9:$L$54</c:f>
              <c:numCache>
                <c:formatCode>General</c:formatCode>
                <c:ptCount val="46"/>
                <c:pt idx="0">
                  <c:v>22.0</c:v>
                </c:pt>
                <c:pt idx="1">
                  <c:v>23.0</c:v>
                </c:pt>
                <c:pt idx="2">
                  <c:v>24.0</c:v>
                </c:pt>
                <c:pt idx="3">
                  <c:v>25.0</c:v>
                </c:pt>
                <c:pt idx="4">
                  <c:v>26.0</c:v>
                </c:pt>
                <c:pt idx="5">
                  <c:v>27.0</c:v>
                </c:pt>
                <c:pt idx="6">
                  <c:v>28.0</c:v>
                </c:pt>
                <c:pt idx="7">
                  <c:v>29.0</c:v>
                </c:pt>
                <c:pt idx="8">
                  <c:v>30.0</c:v>
                </c:pt>
                <c:pt idx="9">
                  <c:v>31.0</c:v>
                </c:pt>
                <c:pt idx="10">
                  <c:v>32.0</c:v>
                </c:pt>
                <c:pt idx="11">
                  <c:v>33.0</c:v>
                </c:pt>
                <c:pt idx="12">
                  <c:v>34.0</c:v>
                </c:pt>
                <c:pt idx="13">
                  <c:v>35.0</c:v>
                </c:pt>
                <c:pt idx="14">
                  <c:v>36.0</c:v>
                </c:pt>
                <c:pt idx="15">
                  <c:v>37.0</c:v>
                </c:pt>
                <c:pt idx="16">
                  <c:v>38.0</c:v>
                </c:pt>
                <c:pt idx="17">
                  <c:v>39.0</c:v>
                </c:pt>
                <c:pt idx="18">
                  <c:v>40.0</c:v>
                </c:pt>
                <c:pt idx="19">
                  <c:v>41.0</c:v>
                </c:pt>
                <c:pt idx="20">
                  <c:v>42.0</c:v>
                </c:pt>
                <c:pt idx="21">
                  <c:v>43.0</c:v>
                </c:pt>
                <c:pt idx="22">
                  <c:v>44.0</c:v>
                </c:pt>
                <c:pt idx="23">
                  <c:v>45.0</c:v>
                </c:pt>
                <c:pt idx="24">
                  <c:v>46.0</c:v>
                </c:pt>
                <c:pt idx="25">
                  <c:v>47.0</c:v>
                </c:pt>
                <c:pt idx="26">
                  <c:v>48.0</c:v>
                </c:pt>
                <c:pt idx="27">
                  <c:v>49.0</c:v>
                </c:pt>
                <c:pt idx="28">
                  <c:v>50.0</c:v>
                </c:pt>
                <c:pt idx="29">
                  <c:v>51.0</c:v>
                </c:pt>
                <c:pt idx="30">
                  <c:v>52.0</c:v>
                </c:pt>
                <c:pt idx="31">
                  <c:v>53.0</c:v>
                </c:pt>
                <c:pt idx="32">
                  <c:v>54.0</c:v>
                </c:pt>
                <c:pt idx="33">
                  <c:v>55.0</c:v>
                </c:pt>
                <c:pt idx="34">
                  <c:v>56.0</c:v>
                </c:pt>
                <c:pt idx="35">
                  <c:v>57.0</c:v>
                </c:pt>
                <c:pt idx="36">
                  <c:v>58.0</c:v>
                </c:pt>
                <c:pt idx="37">
                  <c:v>59.0</c:v>
                </c:pt>
                <c:pt idx="38">
                  <c:v>60.0</c:v>
                </c:pt>
                <c:pt idx="39">
                  <c:v>61.0</c:v>
                </c:pt>
                <c:pt idx="40">
                  <c:v>62.0</c:v>
                </c:pt>
                <c:pt idx="41">
                  <c:v>63.0</c:v>
                </c:pt>
                <c:pt idx="42">
                  <c:v>64.0</c:v>
                </c:pt>
                <c:pt idx="43">
                  <c:v>65.0</c:v>
                </c:pt>
                <c:pt idx="44">
                  <c:v>66.0</c:v>
                </c:pt>
                <c:pt idx="45">
                  <c:v>67.0</c:v>
                </c:pt>
              </c:numCache>
            </c:numRef>
          </c:xVal>
          <c:yVal>
            <c:numRef>
              <c:f>Data!$M$9:$M$54</c:f>
              <c:numCache>
                <c:formatCode>"$"#,##0</c:formatCode>
                <c:ptCount val="46"/>
                <c:pt idx="0">
                  <c:v>198694.0</c:v>
                </c:pt>
                <c:pt idx="1">
                  <c:v>208628.7</c:v>
                </c:pt>
                <c:pt idx="2">
                  <c:v>219060.135</c:v>
                </c:pt>
                <c:pt idx="3">
                  <c:v>230013.14175</c:v>
                </c:pt>
                <c:pt idx="4">
                  <c:v>241513.7988375</c:v>
                </c:pt>
                <c:pt idx="5">
                  <c:v>253589.488779375</c:v>
                </c:pt>
                <c:pt idx="6">
                  <c:v>266268.9632183437</c:v>
                </c:pt>
                <c:pt idx="7">
                  <c:v>279582.411379261</c:v>
                </c:pt>
                <c:pt idx="8">
                  <c:v>293561.531948224</c:v>
                </c:pt>
                <c:pt idx="9">
                  <c:v>308239.6085456353</c:v>
                </c:pt>
                <c:pt idx="10">
                  <c:v>323651.5889729171</c:v>
                </c:pt>
                <c:pt idx="11">
                  <c:v>339834.1684215629</c:v>
                </c:pt>
                <c:pt idx="12">
                  <c:v>356825.8768426411</c:v>
                </c:pt>
                <c:pt idx="13">
                  <c:v>374667.1706847731</c:v>
                </c:pt>
                <c:pt idx="14">
                  <c:v>393400.5292190118</c:v>
                </c:pt>
                <c:pt idx="15">
                  <c:v>413070.5556799624</c:v>
                </c:pt>
                <c:pt idx="16">
                  <c:v>433724.0834639605</c:v>
                </c:pt>
                <c:pt idx="17">
                  <c:v>455410.2876371586</c:v>
                </c:pt>
                <c:pt idx="18">
                  <c:v>478180.8020190165</c:v>
                </c:pt>
                <c:pt idx="19">
                  <c:v>502089.8421199674</c:v>
                </c:pt>
                <c:pt idx="20">
                  <c:v>527194.3342259657</c:v>
                </c:pt>
                <c:pt idx="21">
                  <c:v>553554.0509372641</c:v>
                </c:pt>
                <c:pt idx="22">
                  <c:v>581231.7534841273</c:v>
                </c:pt>
                <c:pt idx="23">
                  <c:v>610293.3411583337</c:v>
                </c:pt>
                <c:pt idx="24">
                  <c:v>640808.0082162505</c:v>
                </c:pt>
                <c:pt idx="25">
                  <c:v>672848.408627063</c:v>
                </c:pt>
                <c:pt idx="26">
                  <c:v>706490.8290584161</c:v>
                </c:pt>
                <c:pt idx="27">
                  <c:v>741815.3705113371</c:v>
                </c:pt>
                <c:pt idx="28">
                  <c:v>778906.139036904</c:v>
                </c:pt>
                <c:pt idx="29">
                  <c:v>817851.4459887491</c:v>
                </c:pt>
                <c:pt idx="30">
                  <c:v>858744.0182881866</c:v>
                </c:pt>
                <c:pt idx="31">
                  <c:v>901681.219202596</c:v>
                </c:pt>
                <c:pt idx="32">
                  <c:v>946765.2801627258</c:v>
                </c:pt>
                <c:pt idx="33">
                  <c:v>994103.5441708622</c:v>
                </c:pt>
                <c:pt idx="34">
                  <c:v>1.04380872137941E6</c:v>
                </c:pt>
                <c:pt idx="35">
                  <c:v>1.09599915744838E6</c:v>
                </c:pt>
                <c:pt idx="36">
                  <c:v>1.15079911532079E6</c:v>
                </c:pt>
                <c:pt idx="37">
                  <c:v>1.20833907108683E6</c:v>
                </c:pt>
                <c:pt idx="38">
                  <c:v>1.26875602464118E6</c:v>
                </c:pt>
                <c:pt idx="39">
                  <c:v>1.33219382587323E6</c:v>
                </c:pt>
                <c:pt idx="40">
                  <c:v>1.3988035171669E6</c:v>
                </c:pt>
                <c:pt idx="41">
                  <c:v>1.46874369302524E6</c:v>
                </c:pt>
                <c:pt idx="42">
                  <c:v>1.5421808776765E6</c:v>
                </c:pt>
                <c:pt idx="43">
                  <c:v>1.61928992156033E6</c:v>
                </c:pt>
                <c:pt idx="44">
                  <c:v>1.70025441763835E6</c:v>
                </c:pt>
                <c:pt idx="45">
                  <c:v>1.78526713852026E6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3286040"/>
        <c:axId val="2113434504"/>
      </c:scatterChart>
      <c:valAx>
        <c:axId val="2113286040"/>
        <c:scaling>
          <c:orientation val="minMax"/>
          <c:max val="70.0"/>
          <c:min val="2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0">
                    <a:latin typeface="Gill Sans"/>
                  </a:rPr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434504"/>
        <c:crosses val="autoZero"/>
        <c:crossBetween val="midCat"/>
      </c:valAx>
      <c:valAx>
        <c:axId val="211343450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13286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5012217548278"/>
          <c:y val="0.765016299152897"/>
          <c:w val="0.289966588004393"/>
          <c:h val="0.0421789923318409"/>
        </c:manualLayout>
      </c:layout>
      <c:overlay val="1"/>
      <c:txPr>
        <a:bodyPr/>
        <a:lstStyle/>
        <a:p>
          <a:pPr>
            <a:defRPr>
              <a:latin typeface="Gill Sans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showRuler="0" workbookViewId="0">
      <selection activeCell="E3" sqref="E3"/>
    </sheetView>
  </sheetViews>
  <sheetFormatPr baseColWidth="10" defaultRowHeight="15" x14ac:dyDescent="0"/>
  <cols>
    <col min="1" max="1" width="28.33203125" customWidth="1"/>
    <col min="2" max="2" width="14.5" customWidth="1"/>
    <col min="5" max="5" width="16.1640625" customWidth="1"/>
    <col min="13" max="13" width="20.1640625" customWidth="1"/>
    <col min="15" max="15" width="11.33203125" bestFit="1" customWidth="1"/>
  </cols>
  <sheetData>
    <row r="2" spans="1:13">
      <c r="A2" t="s">
        <v>1</v>
      </c>
      <c r="B2" s="2">
        <v>100000</v>
      </c>
    </row>
    <row r="3" spans="1:13">
      <c r="A3" t="s">
        <v>5</v>
      </c>
      <c r="B3" s="1">
        <v>0.05</v>
      </c>
    </row>
    <row r="4" spans="1:13">
      <c r="A4" t="s">
        <v>2</v>
      </c>
      <c r="B4" s="3">
        <v>22</v>
      </c>
    </row>
    <row r="5" spans="1:13" ht="45">
      <c r="A5" s="4" t="s">
        <v>0</v>
      </c>
      <c r="B5" s="4" t="s">
        <v>3</v>
      </c>
      <c r="D5" s="7" t="s">
        <v>0</v>
      </c>
      <c r="E5" s="8" t="s">
        <v>6</v>
      </c>
    </row>
    <row r="6" spans="1:13">
      <c r="A6">
        <v>100</v>
      </c>
      <c r="B6" s="2">
        <f>$B$2/((1+$B$3)^((A6-1)-$B$4))</f>
        <v>2335.7371680107831</v>
      </c>
      <c r="D6">
        <v>22</v>
      </c>
      <c r="E6" s="2">
        <f>198694</f>
        <v>198694</v>
      </c>
    </row>
    <row r="7" spans="1:13">
      <c r="A7">
        <v>99</v>
      </c>
      <c r="B7" s="2">
        <f t="shared" ref="B7:B39" si="0">$B$2/((1+$B$3)^((A7-1)-$B$4))</f>
        <v>2452.5240264113227</v>
      </c>
      <c r="D7">
        <v>23</v>
      </c>
      <c r="E7" s="2">
        <f>1.05*E6</f>
        <v>208628.7</v>
      </c>
    </row>
    <row r="8" spans="1:13" ht="45">
      <c r="A8">
        <v>98</v>
      </c>
      <c r="B8" s="2">
        <f t="shared" si="0"/>
        <v>2575.1502277318887</v>
      </c>
      <c r="D8">
        <v>24</v>
      </c>
      <c r="E8" s="2">
        <f t="shared" ref="E8:E51" si="1">1.05*E7</f>
        <v>219060.13500000001</v>
      </c>
      <c r="L8" s="7" t="s">
        <v>0</v>
      </c>
      <c r="M8" s="8" t="s">
        <v>6</v>
      </c>
    </row>
    <row r="9" spans="1:13">
      <c r="A9">
        <v>97</v>
      </c>
      <c r="B9" s="2">
        <f t="shared" si="0"/>
        <v>2703.9077391184833</v>
      </c>
      <c r="D9">
        <v>25</v>
      </c>
      <c r="E9" s="2">
        <f t="shared" si="1"/>
        <v>230013.14175000001</v>
      </c>
      <c r="L9">
        <v>22</v>
      </c>
      <c r="M9" s="2">
        <f>198694</f>
        <v>198694</v>
      </c>
    </row>
    <row r="10" spans="1:13">
      <c r="A10">
        <v>96</v>
      </c>
      <c r="B10" s="2">
        <f t="shared" si="0"/>
        <v>2839.1031260744071</v>
      </c>
      <c r="D10">
        <v>26</v>
      </c>
      <c r="E10" s="2">
        <f t="shared" si="1"/>
        <v>241513.79883750001</v>
      </c>
      <c r="L10">
        <v>23</v>
      </c>
      <c r="M10" s="2">
        <f>1.05*M9</f>
        <v>208628.7</v>
      </c>
    </row>
    <row r="11" spans="1:13">
      <c r="A11">
        <v>95</v>
      </c>
      <c r="B11" s="2">
        <f t="shared" si="0"/>
        <v>2981.0582823781274</v>
      </c>
      <c r="D11">
        <v>27</v>
      </c>
      <c r="E11" s="2">
        <f t="shared" si="1"/>
        <v>253589.48877937504</v>
      </c>
      <c r="L11">
        <v>24</v>
      </c>
      <c r="M11" s="2">
        <f t="shared" ref="M11:M54" si="2">1.05*M10</f>
        <v>219060.13500000001</v>
      </c>
    </row>
    <row r="12" spans="1:13">
      <c r="A12">
        <v>94</v>
      </c>
      <c r="B12" s="2">
        <f t="shared" si="0"/>
        <v>3130.1111964970337</v>
      </c>
      <c r="D12">
        <v>28</v>
      </c>
      <c r="E12" s="2">
        <f t="shared" si="1"/>
        <v>266268.96321834379</v>
      </c>
      <c r="L12">
        <v>25</v>
      </c>
      <c r="M12" s="2">
        <f t="shared" si="2"/>
        <v>230013.14175000001</v>
      </c>
    </row>
    <row r="13" spans="1:13">
      <c r="A13">
        <v>93</v>
      </c>
      <c r="B13" s="2">
        <f t="shared" si="0"/>
        <v>3286.616756321886</v>
      </c>
      <c r="D13">
        <v>29</v>
      </c>
      <c r="E13" s="2">
        <f t="shared" si="1"/>
        <v>279582.411379261</v>
      </c>
      <c r="L13">
        <v>26</v>
      </c>
      <c r="M13" s="2">
        <f t="shared" si="2"/>
        <v>241513.79883750001</v>
      </c>
    </row>
    <row r="14" spans="1:13">
      <c r="A14">
        <v>92</v>
      </c>
      <c r="B14" s="2">
        <f t="shared" si="0"/>
        <v>3450.9475941379801</v>
      </c>
      <c r="D14">
        <v>30</v>
      </c>
      <c r="E14" s="2">
        <f t="shared" si="1"/>
        <v>293561.53194822406</v>
      </c>
      <c r="L14">
        <v>27</v>
      </c>
      <c r="M14" s="2">
        <f t="shared" si="2"/>
        <v>253589.48877937504</v>
      </c>
    </row>
    <row r="15" spans="1:13">
      <c r="A15">
        <v>91</v>
      </c>
      <c r="B15" s="2">
        <f t="shared" si="0"/>
        <v>3623.494973844879</v>
      </c>
      <c r="D15">
        <v>31</v>
      </c>
      <c r="E15" s="2">
        <f t="shared" si="1"/>
        <v>308239.6085456353</v>
      </c>
      <c r="L15">
        <v>28</v>
      </c>
      <c r="M15" s="2">
        <f t="shared" si="2"/>
        <v>266268.96321834379</v>
      </c>
    </row>
    <row r="16" spans="1:13">
      <c r="A16">
        <v>90</v>
      </c>
      <c r="B16" s="2">
        <f t="shared" si="0"/>
        <v>3804.6697225371227</v>
      </c>
      <c r="D16">
        <v>32</v>
      </c>
      <c r="E16" s="2">
        <f t="shared" si="1"/>
        <v>323651.58897291706</v>
      </c>
      <c r="L16">
        <v>29</v>
      </c>
      <c r="M16" s="2">
        <f t="shared" si="2"/>
        <v>279582.411379261</v>
      </c>
    </row>
    <row r="17" spans="1:15">
      <c r="A17">
        <v>89</v>
      </c>
      <c r="B17" s="2">
        <f t="shared" si="0"/>
        <v>3994.9032086639791</v>
      </c>
      <c r="D17">
        <v>33</v>
      </c>
      <c r="E17" s="2">
        <f t="shared" si="1"/>
        <v>339834.16842156294</v>
      </c>
      <c r="L17">
        <v>30</v>
      </c>
      <c r="M17" s="2">
        <f t="shared" si="2"/>
        <v>293561.53194822406</v>
      </c>
    </row>
    <row r="18" spans="1:15">
      <c r="A18">
        <v>88</v>
      </c>
      <c r="B18" s="2">
        <f t="shared" si="0"/>
        <v>4194.6483690971781</v>
      </c>
      <c r="D18">
        <v>34</v>
      </c>
      <c r="E18" s="2">
        <f t="shared" si="1"/>
        <v>356825.8768426411</v>
      </c>
      <c r="L18">
        <v>31</v>
      </c>
      <c r="M18" s="2">
        <f t="shared" si="2"/>
        <v>308239.6085456353</v>
      </c>
    </row>
    <row r="19" spans="1:15">
      <c r="A19">
        <v>87</v>
      </c>
      <c r="B19" s="2">
        <f t="shared" si="0"/>
        <v>4404.380787552037</v>
      </c>
      <c r="D19">
        <v>35</v>
      </c>
      <c r="E19" s="2">
        <f t="shared" si="1"/>
        <v>374667.17068477318</v>
      </c>
      <c r="L19">
        <v>32</v>
      </c>
      <c r="M19" s="2">
        <f t="shared" si="2"/>
        <v>323651.58897291706</v>
      </c>
    </row>
    <row r="20" spans="1:15">
      <c r="A20">
        <v>86</v>
      </c>
      <c r="B20" s="2">
        <f t="shared" si="0"/>
        <v>4624.5998269296388</v>
      </c>
      <c r="D20">
        <v>36</v>
      </c>
      <c r="E20" s="2">
        <f t="shared" si="1"/>
        <v>393400.52921901183</v>
      </c>
      <c r="L20">
        <v>33</v>
      </c>
      <c r="M20" s="2">
        <f t="shared" si="2"/>
        <v>339834.16842156294</v>
      </c>
    </row>
    <row r="21" spans="1:15">
      <c r="A21">
        <v>85</v>
      </c>
      <c r="B21" s="2">
        <f t="shared" si="0"/>
        <v>4855.8298182761228</v>
      </c>
      <c r="D21">
        <v>37</v>
      </c>
      <c r="E21" s="2">
        <f t="shared" si="1"/>
        <v>413070.55567996245</v>
      </c>
      <c r="L21">
        <v>34</v>
      </c>
      <c r="M21" s="2">
        <f t="shared" si="2"/>
        <v>356825.8768426411</v>
      </c>
    </row>
    <row r="22" spans="1:15">
      <c r="A22">
        <v>84</v>
      </c>
      <c r="B22" s="2">
        <f t="shared" si="0"/>
        <v>5098.6213091899272</v>
      </c>
      <c r="D22">
        <v>38</v>
      </c>
      <c r="E22" s="2">
        <f t="shared" si="1"/>
        <v>433724.08346396056</v>
      </c>
      <c r="L22">
        <v>35</v>
      </c>
      <c r="M22" s="2">
        <f t="shared" si="2"/>
        <v>374667.17068477318</v>
      </c>
      <c r="O22" s="6"/>
    </row>
    <row r="23" spans="1:15">
      <c r="A23">
        <v>83</v>
      </c>
      <c r="B23" s="2">
        <f t="shared" si="0"/>
        <v>5353.5523746494246</v>
      </c>
      <c r="D23">
        <v>39</v>
      </c>
      <c r="E23" s="2">
        <f t="shared" si="1"/>
        <v>455410.28763715859</v>
      </c>
      <c r="L23">
        <v>36</v>
      </c>
      <c r="M23" s="2">
        <f t="shared" si="2"/>
        <v>393400.52921901183</v>
      </c>
    </row>
    <row r="24" spans="1:15">
      <c r="A24">
        <v>82</v>
      </c>
      <c r="B24" s="2">
        <f t="shared" si="0"/>
        <v>5621.2299933818949</v>
      </c>
      <c r="D24">
        <v>40</v>
      </c>
      <c r="E24" s="2">
        <f t="shared" si="1"/>
        <v>478180.80201901653</v>
      </c>
      <c r="L24">
        <v>37</v>
      </c>
      <c r="M24" s="2">
        <f t="shared" si="2"/>
        <v>413070.55567996245</v>
      </c>
      <c r="N24" s="6"/>
    </row>
    <row r="25" spans="1:15">
      <c r="A25">
        <v>81</v>
      </c>
      <c r="B25" s="2">
        <f t="shared" si="0"/>
        <v>5902.2914930509896</v>
      </c>
      <c r="D25">
        <v>41</v>
      </c>
      <c r="E25" s="2">
        <f t="shared" si="1"/>
        <v>502089.84211996739</v>
      </c>
      <c r="L25">
        <v>38</v>
      </c>
      <c r="M25" s="2">
        <f t="shared" si="2"/>
        <v>433724.08346396056</v>
      </c>
    </row>
    <row r="26" spans="1:15">
      <c r="A26">
        <v>80</v>
      </c>
      <c r="B26" s="2">
        <f t="shared" si="0"/>
        <v>6197.4060677035395</v>
      </c>
      <c r="D26">
        <v>42</v>
      </c>
      <c r="E26" s="2">
        <f t="shared" si="1"/>
        <v>527194.33422596578</v>
      </c>
      <c r="L26">
        <v>39</v>
      </c>
      <c r="M26" s="2">
        <f t="shared" si="2"/>
        <v>455410.28763715859</v>
      </c>
    </row>
    <row r="27" spans="1:15">
      <c r="A27">
        <v>79</v>
      </c>
      <c r="B27" s="2">
        <f t="shared" si="0"/>
        <v>6507.2763710887175</v>
      </c>
      <c r="D27">
        <v>43</v>
      </c>
      <c r="E27" s="2">
        <f t="shared" si="1"/>
        <v>553554.05093726411</v>
      </c>
      <c r="L27">
        <v>40</v>
      </c>
      <c r="M27" s="2">
        <f t="shared" si="2"/>
        <v>478180.80201901653</v>
      </c>
    </row>
    <row r="28" spans="1:15">
      <c r="A28">
        <v>78</v>
      </c>
      <c r="B28" s="2">
        <f t="shared" si="0"/>
        <v>6832.6401896431526</v>
      </c>
      <c r="D28">
        <v>44</v>
      </c>
      <c r="E28" s="2">
        <f t="shared" si="1"/>
        <v>581231.75348412734</v>
      </c>
      <c r="L28">
        <v>41</v>
      </c>
      <c r="M28" s="2">
        <f t="shared" si="2"/>
        <v>502089.84211996739</v>
      </c>
    </row>
    <row r="29" spans="1:15">
      <c r="A29">
        <v>77</v>
      </c>
      <c r="B29" s="2">
        <f t="shared" si="0"/>
        <v>7174.2721991253111</v>
      </c>
      <c r="D29">
        <v>45</v>
      </c>
      <c r="E29" s="2">
        <f t="shared" si="1"/>
        <v>610293.3411583337</v>
      </c>
      <c r="L29">
        <v>42</v>
      </c>
      <c r="M29" s="2">
        <f t="shared" si="2"/>
        <v>527194.33422596578</v>
      </c>
    </row>
    <row r="30" spans="1:15">
      <c r="A30">
        <v>76</v>
      </c>
      <c r="B30" s="2">
        <f t="shared" si="0"/>
        <v>7532.985809081576</v>
      </c>
      <c r="D30">
        <v>46</v>
      </c>
      <c r="E30" s="2">
        <f t="shared" si="1"/>
        <v>640808.00821625046</v>
      </c>
      <c r="L30">
        <v>43</v>
      </c>
      <c r="M30" s="2">
        <f t="shared" si="2"/>
        <v>553554.05093726411</v>
      </c>
    </row>
    <row r="31" spans="1:15">
      <c r="A31">
        <v>75</v>
      </c>
      <c r="B31" s="2">
        <f t="shared" si="0"/>
        <v>7909.6350995356543</v>
      </c>
      <c r="D31">
        <v>47</v>
      </c>
      <c r="E31" s="2">
        <f t="shared" si="1"/>
        <v>672848.40862706304</v>
      </c>
      <c r="L31">
        <v>44</v>
      </c>
      <c r="M31" s="2">
        <f t="shared" si="2"/>
        <v>581231.75348412734</v>
      </c>
    </row>
    <row r="32" spans="1:15">
      <c r="A32">
        <v>74</v>
      </c>
      <c r="B32" s="2">
        <f t="shared" si="0"/>
        <v>8305.1168545124365</v>
      </c>
      <c r="D32">
        <v>48</v>
      </c>
      <c r="E32" s="2">
        <f t="shared" si="1"/>
        <v>706490.82905841619</v>
      </c>
      <c r="L32">
        <v>45</v>
      </c>
      <c r="M32" s="2">
        <f t="shared" si="2"/>
        <v>610293.3411583337</v>
      </c>
    </row>
    <row r="33" spans="1:13">
      <c r="A33">
        <v>73</v>
      </c>
      <c r="B33" s="2">
        <f t="shared" si="0"/>
        <v>8720.3726972380591</v>
      </c>
      <c r="D33">
        <v>49</v>
      </c>
      <c r="E33" s="2">
        <f t="shared" si="1"/>
        <v>741815.37051133707</v>
      </c>
      <c r="L33">
        <v>46</v>
      </c>
      <c r="M33" s="2">
        <f t="shared" si="2"/>
        <v>640808.00821625046</v>
      </c>
    </row>
    <row r="34" spans="1:13">
      <c r="A34">
        <v>72</v>
      </c>
      <c r="B34" s="2">
        <f t="shared" si="0"/>
        <v>9156.3913320999618</v>
      </c>
      <c r="D34">
        <v>50</v>
      </c>
      <c r="E34" s="2">
        <f t="shared" si="1"/>
        <v>778906.13903690397</v>
      </c>
      <c r="L34">
        <v>47</v>
      </c>
      <c r="M34" s="2">
        <f t="shared" si="2"/>
        <v>672848.40862706304</v>
      </c>
    </row>
    <row r="35" spans="1:13">
      <c r="A35">
        <v>71</v>
      </c>
      <c r="B35" s="2">
        <f t="shared" si="0"/>
        <v>9614.2108987049614</v>
      </c>
      <c r="D35">
        <v>51</v>
      </c>
      <c r="E35" s="2">
        <f t="shared" si="1"/>
        <v>817851.44598874915</v>
      </c>
      <c r="L35">
        <v>48</v>
      </c>
      <c r="M35" s="2">
        <f t="shared" si="2"/>
        <v>706490.82905841619</v>
      </c>
    </row>
    <row r="36" spans="1:13">
      <c r="A36">
        <v>70</v>
      </c>
      <c r="B36" s="2">
        <f t="shared" si="0"/>
        <v>10094.921443640209</v>
      </c>
      <c r="D36">
        <v>52</v>
      </c>
      <c r="E36" s="2">
        <f t="shared" si="1"/>
        <v>858744.01828818663</v>
      </c>
      <c r="L36">
        <v>49</v>
      </c>
      <c r="M36" s="2">
        <f t="shared" si="2"/>
        <v>741815.37051133707</v>
      </c>
    </row>
    <row r="37" spans="1:13">
      <c r="A37">
        <v>69</v>
      </c>
      <c r="B37" s="2">
        <f t="shared" si="0"/>
        <v>10599.667515822222</v>
      </c>
      <c r="D37">
        <v>53</v>
      </c>
      <c r="E37" s="2">
        <f t="shared" si="1"/>
        <v>901681.219202596</v>
      </c>
      <c r="L37">
        <v>50</v>
      </c>
      <c r="M37" s="2">
        <f t="shared" si="2"/>
        <v>778906.13903690397</v>
      </c>
    </row>
    <row r="38" spans="1:13">
      <c r="A38">
        <v>68</v>
      </c>
      <c r="B38" s="2">
        <f t="shared" si="0"/>
        <v>11129.65089161333</v>
      </c>
      <c r="D38">
        <v>54</v>
      </c>
      <c r="E38" s="2">
        <f t="shared" si="1"/>
        <v>946765.28016272583</v>
      </c>
      <c r="L38">
        <v>51</v>
      </c>
      <c r="M38" s="2">
        <f t="shared" si="2"/>
        <v>817851.44598874915</v>
      </c>
    </row>
    <row r="39" spans="1:13">
      <c r="A39" s="4">
        <v>67</v>
      </c>
      <c r="B39" s="5">
        <f t="shared" si="0"/>
        <v>11686.133436193999</v>
      </c>
      <c r="D39">
        <v>55</v>
      </c>
      <c r="E39" s="2">
        <f t="shared" si="1"/>
        <v>994103.54417086218</v>
      </c>
      <c r="L39">
        <v>52</v>
      </c>
      <c r="M39" s="2">
        <f t="shared" si="2"/>
        <v>858744.01828818663</v>
      </c>
    </row>
    <row r="40" spans="1:13">
      <c r="A40" t="s">
        <v>4</v>
      </c>
      <c r="B40" s="2">
        <f>SUM(B6:B39)</f>
        <v>198694.05879985826</v>
      </c>
      <c r="D40">
        <v>56</v>
      </c>
      <c r="E40" s="2">
        <f t="shared" si="1"/>
        <v>1043808.7213794054</v>
      </c>
      <c r="L40">
        <v>53</v>
      </c>
      <c r="M40" s="2">
        <f t="shared" si="2"/>
        <v>901681.219202596</v>
      </c>
    </row>
    <row r="41" spans="1:13">
      <c r="D41">
        <v>57</v>
      </c>
      <c r="E41" s="2">
        <f t="shared" si="1"/>
        <v>1095999.1574483756</v>
      </c>
      <c r="L41">
        <v>54</v>
      </c>
      <c r="M41" s="2">
        <f t="shared" si="2"/>
        <v>946765.28016272583</v>
      </c>
    </row>
    <row r="42" spans="1:13">
      <c r="D42">
        <v>58</v>
      </c>
      <c r="E42" s="2">
        <f t="shared" si="1"/>
        <v>1150799.1153207945</v>
      </c>
      <c r="L42">
        <v>55</v>
      </c>
      <c r="M42" s="2">
        <f t="shared" si="2"/>
        <v>994103.54417086218</v>
      </c>
    </row>
    <row r="43" spans="1:13">
      <c r="D43">
        <v>59</v>
      </c>
      <c r="E43" s="2">
        <f t="shared" si="1"/>
        <v>1208339.0710868342</v>
      </c>
      <c r="L43">
        <v>56</v>
      </c>
      <c r="M43" s="2">
        <f t="shared" si="2"/>
        <v>1043808.7213794054</v>
      </c>
    </row>
    <row r="44" spans="1:13">
      <c r="D44">
        <v>60</v>
      </c>
      <c r="E44" s="2">
        <f t="shared" si="1"/>
        <v>1268756.024641176</v>
      </c>
      <c r="L44">
        <v>57</v>
      </c>
      <c r="M44" s="2">
        <f t="shared" si="2"/>
        <v>1095999.1574483756</v>
      </c>
    </row>
    <row r="45" spans="1:13">
      <c r="D45">
        <v>61</v>
      </c>
      <c r="E45" s="2">
        <f t="shared" si="1"/>
        <v>1332193.8258732348</v>
      </c>
      <c r="L45">
        <v>58</v>
      </c>
      <c r="M45" s="2">
        <f t="shared" si="2"/>
        <v>1150799.1153207945</v>
      </c>
    </row>
    <row r="46" spans="1:13">
      <c r="D46">
        <v>62</v>
      </c>
      <c r="E46" s="2">
        <f t="shared" si="1"/>
        <v>1398803.5171668965</v>
      </c>
      <c r="L46">
        <v>59</v>
      </c>
      <c r="M46" s="2">
        <f t="shared" si="2"/>
        <v>1208339.0710868342</v>
      </c>
    </row>
    <row r="47" spans="1:13">
      <c r="D47">
        <v>63</v>
      </c>
      <c r="E47" s="2">
        <f t="shared" si="1"/>
        <v>1468743.6930252414</v>
      </c>
      <c r="L47">
        <v>60</v>
      </c>
      <c r="M47" s="2">
        <f t="shared" si="2"/>
        <v>1268756.024641176</v>
      </c>
    </row>
    <row r="48" spans="1:13">
      <c r="D48">
        <v>64</v>
      </c>
      <c r="E48" s="2">
        <f t="shared" si="1"/>
        <v>1542180.8776765035</v>
      </c>
      <c r="L48">
        <v>61</v>
      </c>
      <c r="M48" s="2">
        <f t="shared" si="2"/>
        <v>1332193.8258732348</v>
      </c>
    </row>
    <row r="49" spans="4:13">
      <c r="D49">
        <v>65</v>
      </c>
      <c r="E49" s="2">
        <f t="shared" si="1"/>
        <v>1619289.9215603287</v>
      </c>
      <c r="L49">
        <v>62</v>
      </c>
      <c r="M49" s="2">
        <f t="shared" si="2"/>
        <v>1398803.5171668965</v>
      </c>
    </row>
    <row r="50" spans="4:13">
      <c r="D50">
        <v>66</v>
      </c>
      <c r="E50" s="2">
        <f t="shared" si="1"/>
        <v>1700254.4176383452</v>
      </c>
      <c r="L50">
        <v>63</v>
      </c>
      <c r="M50" s="2">
        <f t="shared" si="2"/>
        <v>1468743.6930252414</v>
      </c>
    </row>
    <row r="51" spans="4:13">
      <c r="D51">
        <v>67</v>
      </c>
      <c r="E51" s="2">
        <f t="shared" si="1"/>
        <v>1785267.1385202624</v>
      </c>
      <c r="L51">
        <v>64</v>
      </c>
      <c r="M51" s="2">
        <f t="shared" si="2"/>
        <v>1542180.8776765035</v>
      </c>
    </row>
    <row r="52" spans="4:13">
      <c r="L52">
        <v>65</v>
      </c>
      <c r="M52" s="2">
        <f t="shared" si="2"/>
        <v>1619289.9215603287</v>
      </c>
    </row>
    <row r="53" spans="4:13">
      <c r="H53" s="6"/>
      <c r="L53">
        <v>66</v>
      </c>
      <c r="M53" s="2">
        <f t="shared" si="2"/>
        <v>1700254.4176383452</v>
      </c>
    </row>
    <row r="54" spans="4:13">
      <c r="L54">
        <v>67</v>
      </c>
      <c r="M54" s="2">
        <f t="shared" si="2"/>
        <v>1785267.1385202624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Ruml</dc:creator>
  <cp:lastModifiedBy>Carter Ruml</cp:lastModifiedBy>
  <cp:lastPrinted>2015-02-16T19:25:19Z</cp:lastPrinted>
  <dcterms:created xsi:type="dcterms:W3CDTF">2015-02-16T17:52:06Z</dcterms:created>
  <dcterms:modified xsi:type="dcterms:W3CDTF">2015-02-16T20:25:44Z</dcterms:modified>
</cp:coreProperties>
</file>